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25" i="1"/>
  <c r="K25"/>
  <c r="I25"/>
  <c r="G25"/>
  <c r="E25"/>
  <c r="E13"/>
  <c r="M39"/>
  <c r="K39"/>
  <c r="I39"/>
  <c r="G39"/>
  <c r="E39"/>
  <c r="M38"/>
  <c r="K38"/>
  <c r="I38"/>
  <c r="G38"/>
  <c r="E38"/>
  <c r="K8"/>
  <c r="M7"/>
  <c r="K7"/>
  <c r="I7"/>
  <c r="G7"/>
  <c r="E7"/>
  <c r="K4"/>
  <c r="M12"/>
  <c r="E14"/>
  <c r="E36"/>
  <c r="G36"/>
  <c r="I36"/>
  <c r="K36"/>
  <c r="M36"/>
  <c r="M37" l="1"/>
  <c r="M40"/>
  <c r="M41"/>
  <c r="K37"/>
  <c r="K40"/>
  <c r="K41"/>
  <c r="I37"/>
  <c r="I40"/>
  <c r="I41"/>
  <c r="G37"/>
  <c r="G40"/>
  <c r="G41"/>
  <c r="E37"/>
  <c r="E40"/>
  <c r="E41"/>
  <c r="G29"/>
  <c r="G18"/>
  <c r="E16"/>
  <c r="I12"/>
  <c r="G9"/>
  <c r="K35" l="1"/>
  <c r="K34"/>
  <c r="K33"/>
  <c r="K32"/>
  <c r="K31"/>
  <c r="K30"/>
  <c r="K29"/>
  <c r="K28"/>
  <c r="K27"/>
  <c r="K26"/>
  <c r="K24"/>
  <c r="K23"/>
  <c r="K22"/>
  <c r="K21"/>
  <c r="K20"/>
  <c r="K19"/>
  <c r="K18"/>
  <c r="K17"/>
  <c r="K16"/>
  <c r="K15"/>
  <c r="K14"/>
  <c r="K13"/>
  <c r="K12"/>
  <c r="K11"/>
  <c r="K10"/>
  <c r="K9"/>
  <c r="K6"/>
  <c r="K5"/>
  <c r="I35"/>
  <c r="I34"/>
  <c r="I33"/>
  <c r="I32"/>
  <c r="I31"/>
  <c r="I30"/>
  <c r="I29"/>
  <c r="I28"/>
  <c r="I27"/>
  <c r="I26"/>
  <c r="I24"/>
  <c r="I23"/>
  <c r="I22"/>
  <c r="I21"/>
  <c r="I20"/>
  <c r="I19"/>
  <c r="I18"/>
  <c r="I17"/>
  <c r="I16"/>
  <c r="I15"/>
  <c r="I14"/>
  <c r="I13"/>
  <c r="I11"/>
  <c r="I10"/>
  <c r="I9"/>
  <c r="I8"/>
  <c r="I6"/>
  <c r="I5"/>
  <c r="I4"/>
  <c r="G35"/>
  <c r="G34"/>
  <c r="G33"/>
  <c r="G32"/>
  <c r="G31"/>
  <c r="G30"/>
  <c r="G28"/>
  <c r="G27"/>
  <c r="G26"/>
  <c r="G24"/>
  <c r="G23"/>
  <c r="G22"/>
  <c r="G21"/>
  <c r="G20"/>
  <c r="G19"/>
  <c r="G17"/>
  <c r="G16"/>
  <c r="G15"/>
  <c r="G14"/>
  <c r="G13"/>
  <c r="G12"/>
  <c r="G11"/>
  <c r="G10"/>
  <c r="G8"/>
  <c r="G6"/>
  <c r="G5"/>
  <c r="G4"/>
  <c r="M35"/>
  <c r="M34"/>
  <c r="M33"/>
  <c r="M32"/>
  <c r="M31"/>
  <c r="M30"/>
  <c r="M29"/>
  <c r="M28"/>
  <c r="M27"/>
  <c r="M26"/>
  <c r="M24"/>
  <c r="M23"/>
  <c r="M22"/>
  <c r="M21"/>
  <c r="M20"/>
  <c r="M19"/>
  <c r="M18"/>
  <c r="M17"/>
  <c r="M16"/>
  <c r="M15"/>
  <c r="M14"/>
  <c r="M13"/>
  <c r="M11"/>
  <c r="M10"/>
  <c r="M9"/>
  <c r="M8"/>
  <c r="M6"/>
  <c r="M5"/>
  <c r="M4"/>
  <c r="E4"/>
  <c r="E35"/>
  <c r="E34"/>
  <c r="E33"/>
  <c r="E32"/>
  <c r="E31"/>
  <c r="E30"/>
  <c r="E29"/>
  <c r="E28"/>
  <c r="E27"/>
  <c r="E26"/>
  <c r="E24"/>
  <c r="E23"/>
  <c r="E22"/>
  <c r="E21"/>
  <c r="E20"/>
  <c r="E19"/>
  <c r="E18"/>
  <c r="E17"/>
  <c r="E15"/>
  <c r="E12"/>
  <c r="E11"/>
  <c r="E10"/>
  <c r="E9"/>
  <c r="E8"/>
  <c r="E6"/>
  <c r="E5"/>
</calcChain>
</file>

<file path=xl/sharedStrings.xml><?xml version="1.0" encoding="utf-8"?>
<sst xmlns="http://schemas.openxmlformats.org/spreadsheetml/2006/main" count="52" uniqueCount="48">
  <si>
    <t>ZDENKA KORAĆ</t>
  </si>
  <si>
    <t>NASTAVNIK/ICA</t>
  </si>
  <si>
    <t>MATIJA MACAN</t>
  </si>
  <si>
    <t>IVO PEJDO</t>
  </si>
  <si>
    <t>ZDRAVKA MARINČIĆ</t>
  </si>
  <si>
    <t>MIRJANA DUGANDŽIĆ</t>
  </si>
  <si>
    <t>ZDENKO ĆAVAR</t>
  </si>
  <si>
    <t>IVA ŠIMOVIĆ</t>
  </si>
  <si>
    <t>MILENA OSTOJIĆ</t>
  </si>
  <si>
    <t>ZORICA SUŠAC</t>
  </si>
  <si>
    <t>TEREZA PEHAR</t>
  </si>
  <si>
    <t>ŠIMA ĆAVAR</t>
  </si>
  <si>
    <t>MIROSLAV ĆAVAR</t>
  </si>
  <si>
    <t>RENATA VUKOVIĆ</t>
  </si>
  <si>
    <t>BOŽANA BEVANDA</t>
  </si>
  <si>
    <t>KORNELIJA OSTOJIĆ</t>
  </si>
  <si>
    <t>JELENA KAPETAN</t>
  </si>
  <si>
    <t>PETAR KARAČIĆ</t>
  </si>
  <si>
    <t>IVANKA DOKO</t>
  </si>
  <si>
    <t>BROJ SLUŠATELJA</t>
  </si>
  <si>
    <t>ODLIČNIH</t>
  </si>
  <si>
    <t>%</t>
  </si>
  <si>
    <t>NEDOVOLJNIH</t>
  </si>
  <si>
    <t>VRLODOBRIH</t>
  </si>
  <si>
    <t>DOBRIH</t>
  </si>
  <si>
    <t>DOVOLJNIH</t>
  </si>
  <si>
    <t>SREDNJA OCJENA</t>
  </si>
  <si>
    <t>USPOREDBA PO KRITERIJU OCJENJIVANJA</t>
  </si>
  <si>
    <t xml:space="preserve">SILVANA PRUSINA </t>
  </si>
  <si>
    <t>TANJA DOKO</t>
  </si>
  <si>
    <t>ŽELJKO BUŠIĆ</t>
  </si>
  <si>
    <t>IZBORNI PREDMET PETAR KARAČIĆ</t>
  </si>
  <si>
    <t>TONI MARIĆ</t>
  </si>
  <si>
    <t>DEJVID JURIČ</t>
  </si>
  <si>
    <t>IVAN MUSA</t>
  </si>
  <si>
    <t>MILJANA BARBARIĆ</t>
  </si>
  <si>
    <t>NJEMAČKI JEZIK</t>
  </si>
  <si>
    <t>TALIJANSKI JEZIK</t>
  </si>
  <si>
    <t>IVANA KRASIĆ</t>
  </si>
  <si>
    <t>SNJEŽANA BEVANDA</t>
  </si>
  <si>
    <t>NIKOLA LESKO</t>
  </si>
  <si>
    <t>IVONA STOJIĆ</t>
  </si>
  <si>
    <t>MARIJANA SOLDO</t>
  </si>
  <si>
    <t>KRISTINA VUČIĆ</t>
  </si>
  <si>
    <t>NATAŠA LUČIĆ</t>
  </si>
  <si>
    <t>MARTINA PRIMORAC</t>
  </si>
  <si>
    <t>RENATA KVESIĆ</t>
  </si>
  <si>
    <t>ROBERT BOROVAC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</si>
</sst>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sz val="12"/>
      <color theme="5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2"/>
      <color theme="9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6"/>
      <color theme="5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7030A0"/>
      <name val="Calibri"/>
      <family val="2"/>
      <charset val="238"/>
      <scheme val="minor"/>
    </font>
    <font>
      <sz val="16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textRotation="90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2" fillId="0" borderId="1" xfId="0" applyFont="1" applyFill="1" applyBorder="1" applyAlignment="1">
      <alignment vertical="top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topLeftCell="A25" workbookViewId="0">
      <selection activeCell="A38" sqref="A38"/>
    </sheetView>
  </sheetViews>
  <sheetFormatPr defaultRowHeight="15"/>
  <cols>
    <col min="1" max="1" width="25.5703125" customWidth="1"/>
    <col min="2" max="2" width="6.42578125" style="1" customWidth="1"/>
    <col min="3" max="3" width="7.42578125" style="1" customWidth="1"/>
    <col min="4" max="4" width="5.28515625" style="1" customWidth="1"/>
    <col min="5" max="5" width="9.42578125" style="12" customWidth="1"/>
    <col min="6" max="6" width="7.5703125" style="1" customWidth="1"/>
    <col min="7" max="7" width="6.42578125" style="28" customWidth="1"/>
    <col min="8" max="8" width="7.85546875" style="1" customWidth="1"/>
    <col min="9" max="9" width="6.28515625" style="16" customWidth="1"/>
    <col min="10" max="10" width="7.140625" style="1" customWidth="1"/>
    <col min="11" max="11" width="9.42578125" style="20" customWidth="1"/>
    <col min="12" max="12" width="5.5703125" style="1" customWidth="1"/>
    <col min="13" max="13" width="6.7109375" style="24" customWidth="1"/>
  </cols>
  <sheetData>
    <row r="1" spans="1:14" ht="48.75" customHeight="1">
      <c r="A1" s="2"/>
      <c r="B1" s="8"/>
      <c r="C1" s="8"/>
      <c r="D1" s="8"/>
      <c r="E1" s="31" t="s">
        <v>27</v>
      </c>
      <c r="F1" s="30"/>
      <c r="G1" s="32"/>
      <c r="H1" s="30"/>
      <c r="I1" s="29"/>
      <c r="J1" s="30"/>
      <c r="K1" s="17"/>
      <c r="L1" s="3"/>
      <c r="M1" s="21"/>
    </row>
    <row r="2" spans="1:14" ht="0.75" customHeight="1">
      <c r="A2" s="2"/>
      <c r="B2" s="3"/>
      <c r="C2" s="3"/>
      <c r="D2" s="3"/>
      <c r="E2" s="9"/>
      <c r="F2" s="3"/>
      <c r="G2" s="25"/>
      <c r="H2" s="3"/>
      <c r="I2" s="13"/>
      <c r="J2" s="3"/>
      <c r="K2" s="17"/>
      <c r="L2" s="3"/>
      <c r="M2" s="22"/>
    </row>
    <row r="3" spans="1:14" ht="95.25" customHeight="1">
      <c r="A3" s="4" t="s">
        <v>1</v>
      </c>
      <c r="B3" s="5" t="s">
        <v>19</v>
      </c>
      <c r="C3" s="5" t="s">
        <v>26</v>
      </c>
      <c r="D3" s="5" t="s">
        <v>20</v>
      </c>
      <c r="E3" s="10" t="s">
        <v>21</v>
      </c>
      <c r="F3" s="5" t="s">
        <v>23</v>
      </c>
      <c r="G3" s="26" t="s">
        <v>21</v>
      </c>
      <c r="H3" s="5" t="s">
        <v>24</v>
      </c>
      <c r="I3" s="14" t="s">
        <v>21</v>
      </c>
      <c r="J3" s="5" t="s">
        <v>25</v>
      </c>
      <c r="K3" s="18" t="s">
        <v>21</v>
      </c>
      <c r="L3" s="5" t="s">
        <v>22</v>
      </c>
      <c r="M3" s="21" t="s">
        <v>21</v>
      </c>
    </row>
    <row r="4" spans="1:14" ht="18.75" customHeight="1">
      <c r="A4" s="7" t="s">
        <v>28</v>
      </c>
      <c r="B4" s="3">
        <v>109</v>
      </c>
      <c r="C4" s="6">
        <v>3.11</v>
      </c>
      <c r="D4" s="3">
        <v>12</v>
      </c>
      <c r="E4" s="11">
        <f>D4/B4*100</f>
        <v>11.009174311926607</v>
      </c>
      <c r="F4" s="33">
        <v>31</v>
      </c>
      <c r="G4" s="27">
        <f>F4/B4*100</f>
        <v>28.440366972477065</v>
      </c>
      <c r="H4" s="33">
        <v>27</v>
      </c>
      <c r="I4" s="15">
        <f>H4/B4*100</f>
        <v>24.770642201834864</v>
      </c>
      <c r="J4" s="33">
        <v>36</v>
      </c>
      <c r="K4" s="19">
        <f>SUM(J4/B4*100)</f>
        <v>33.027522935779821</v>
      </c>
      <c r="L4" s="3">
        <v>3</v>
      </c>
      <c r="M4" s="23">
        <f t="shared" ref="M4:M41" si="0">L4/B4*100</f>
        <v>2.7522935779816518</v>
      </c>
      <c r="N4" s="34"/>
    </row>
    <row r="5" spans="1:14" ht="23.25" customHeight="1">
      <c r="A5" s="7" t="s">
        <v>2</v>
      </c>
      <c r="B5" s="3">
        <v>107</v>
      </c>
      <c r="C5" s="6">
        <v>3.15</v>
      </c>
      <c r="D5" s="3">
        <v>16</v>
      </c>
      <c r="E5" s="11">
        <f t="shared" ref="E5:E41" si="1">D5/B5*100</f>
        <v>14.953271028037381</v>
      </c>
      <c r="F5" s="33">
        <v>26</v>
      </c>
      <c r="G5" s="27">
        <f t="shared" ref="G5:G41" si="2">F5/B5*100</f>
        <v>24.299065420560748</v>
      </c>
      <c r="H5" s="33">
        <v>27</v>
      </c>
      <c r="I5" s="15">
        <f t="shared" ref="I5:I41" si="3">H5/B5*100</f>
        <v>25.233644859813083</v>
      </c>
      <c r="J5" s="33">
        <v>35</v>
      </c>
      <c r="K5" s="19">
        <f t="shared" ref="K5:K41" si="4">J5/B5*100</f>
        <v>32.710280373831772</v>
      </c>
      <c r="L5" s="3">
        <v>3</v>
      </c>
      <c r="M5" s="23">
        <f t="shared" si="0"/>
        <v>2.8037383177570092</v>
      </c>
      <c r="N5" s="34"/>
    </row>
    <row r="6" spans="1:14" ht="15.75">
      <c r="A6" s="7" t="s">
        <v>0</v>
      </c>
      <c r="B6" s="3">
        <v>101</v>
      </c>
      <c r="C6" s="6">
        <v>3.29</v>
      </c>
      <c r="D6" s="3">
        <v>17</v>
      </c>
      <c r="E6" s="11">
        <f t="shared" si="1"/>
        <v>16.831683168316832</v>
      </c>
      <c r="F6" s="33">
        <v>25</v>
      </c>
      <c r="G6" s="27">
        <f t="shared" si="2"/>
        <v>24.752475247524753</v>
      </c>
      <c r="H6" s="33">
        <v>31</v>
      </c>
      <c r="I6" s="15">
        <f t="shared" si="3"/>
        <v>30.693069306930692</v>
      </c>
      <c r="J6" s="33">
        <v>27</v>
      </c>
      <c r="K6" s="19">
        <f t="shared" si="4"/>
        <v>26.732673267326735</v>
      </c>
      <c r="L6" s="3">
        <v>1</v>
      </c>
      <c r="M6" s="23">
        <f t="shared" si="0"/>
        <v>0.99009900990099009</v>
      </c>
      <c r="N6" s="34"/>
    </row>
    <row r="7" spans="1:14" ht="15.75">
      <c r="A7" s="7" t="s">
        <v>38</v>
      </c>
      <c r="B7" s="3">
        <v>63</v>
      </c>
      <c r="C7" s="6">
        <v>2.76</v>
      </c>
      <c r="D7" s="3">
        <v>5</v>
      </c>
      <c r="E7" s="11">
        <f>SUM(D7/B7*100)</f>
        <v>7.9365079365079358</v>
      </c>
      <c r="F7" s="33">
        <v>7</v>
      </c>
      <c r="G7" s="27">
        <f>SUM(F7/B7*100)</f>
        <v>11.111111111111111</v>
      </c>
      <c r="H7" s="33">
        <v>22</v>
      </c>
      <c r="I7" s="15">
        <f>SUM(H7/B7*100)</f>
        <v>34.920634920634917</v>
      </c>
      <c r="J7" s="33">
        <v>26</v>
      </c>
      <c r="K7" s="19">
        <f>SUM(J7/B7*100)</f>
        <v>41.269841269841265</v>
      </c>
      <c r="L7" s="3">
        <v>3</v>
      </c>
      <c r="M7" s="23">
        <f>SUM(L7/B7*100)</f>
        <v>4.7619047619047619</v>
      </c>
      <c r="N7" s="34"/>
    </row>
    <row r="8" spans="1:14" ht="20.25" customHeight="1">
      <c r="A8" s="7" t="s">
        <v>39</v>
      </c>
      <c r="B8" s="3">
        <v>19</v>
      </c>
      <c r="C8" s="6">
        <v>3.15</v>
      </c>
      <c r="D8" s="3">
        <v>3</v>
      </c>
      <c r="E8" s="11">
        <f t="shared" si="1"/>
        <v>15.789473684210526</v>
      </c>
      <c r="F8" s="33">
        <v>2</v>
      </c>
      <c r="G8" s="27">
        <f t="shared" si="2"/>
        <v>10.526315789473683</v>
      </c>
      <c r="H8" s="33">
        <v>9</v>
      </c>
      <c r="I8" s="15">
        <f t="shared" si="3"/>
        <v>47.368421052631575</v>
      </c>
      <c r="J8" s="33">
        <v>5</v>
      </c>
      <c r="K8" s="19">
        <f>SUM(J8/B8*100)</f>
        <v>26.315789473684209</v>
      </c>
      <c r="L8" s="3">
        <v>0</v>
      </c>
      <c r="M8" s="23">
        <f t="shared" si="0"/>
        <v>0</v>
      </c>
      <c r="N8" s="34"/>
    </row>
    <row r="9" spans="1:14" ht="21" customHeight="1">
      <c r="A9" s="7" t="s">
        <v>40</v>
      </c>
      <c r="B9" s="3">
        <v>66</v>
      </c>
      <c r="C9" s="6">
        <v>3.3</v>
      </c>
      <c r="D9" s="3">
        <v>9</v>
      </c>
      <c r="E9" s="11">
        <f t="shared" si="1"/>
        <v>13.636363636363635</v>
      </c>
      <c r="F9" s="33">
        <v>23</v>
      </c>
      <c r="G9" s="27">
        <f>F9/B9*100</f>
        <v>34.848484848484851</v>
      </c>
      <c r="H9" s="33">
        <v>15</v>
      </c>
      <c r="I9" s="15">
        <f t="shared" si="3"/>
        <v>22.727272727272727</v>
      </c>
      <c r="J9" s="33">
        <v>17</v>
      </c>
      <c r="K9" s="19">
        <f t="shared" si="4"/>
        <v>25.757575757575758</v>
      </c>
      <c r="L9" s="3">
        <v>2</v>
      </c>
      <c r="M9" s="23">
        <f t="shared" si="0"/>
        <v>3.0303030303030303</v>
      </c>
      <c r="N9" s="34"/>
    </row>
    <row r="10" spans="1:14" ht="15.75">
      <c r="A10" s="7" t="s">
        <v>14</v>
      </c>
      <c r="B10" s="3">
        <v>135</v>
      </c>
      <c r="C10" s="6">
        <v>3.41</v>
      </c>
      <c r="D10" s="3">
        <v>32</v>
      </c>
      <c r="E10" s="11">
        <f t="shared" si="1"/>
        <v>23.703703703703706</v>
      </c>
      <c r="F10" s="33">
        <v>34</v>
      </c>
      <c r="G10" s="27">
        <f t="shared" si="2"/>
        <v>25.185185185185183</v>
      </c>
      <c r="H10" s="33">
        <v>27</v>
      </c>
      <c r="I10" s="15">
        <f t="shared" si="3"/>
        <v>20</v>
      </c>
      <c r="J10" s="33">
        <v>42</v>
      </c>
      <c r="K10" s="19">
        <f t="shared" si="4"/>
        <v>31.111111111111111</v>
      </c>
      <c r="L10" s="3">
        <v>0</v>
      </c>
      <c r="M10" s="23">
        <f t="shared" si="0"/>
        <v>0</v>
      </c>
      <c r="N10" s="34"/>
    </row>
    <row r="11" spans="1:14" ht="19.5" customHeight="1">
      <c r="A11" s="7" t="s">
        <v>15</v>
      </c>
      <c r="B11" s="3">
        <v>130</v>
      </c>
      <c r="C11" s="6">
        <v>3.11</v>
      </c>
      <c r="D11" s="3">
        <v>20</v>
      </c>
      <c r="E11" s="11">
        <f t="shared" si="1"/>
        <v>15.384615384615385</v>
      </c>
      <c r="F11" s="33">
        <v>22</v>
      </c>
      <c r="G11" s="27">
        <f t="shared" si="2"/>
        <v>16.923076923076923</v>
      </c>
      <c r="H11" s="33">
        <v>42</v>
      </c>
      <c r="I11" s="15">
        <f t="shared" si="3"/>
        <v>32.307692307692307</v>
      </c>
      <c r="J11" s="33">
        <v>47</v>
      </c>
      <c r="K11" s="19">
        <f t="shared" si="4"/>
        <v>36.153846153846153</v>
      </c>
      <c r="L11" s="3">
        <v>0</v>
      </c>
      <c r="M11" s="23">
        <f t="shared" si="0"/>
        <v>0</v>
      </c>
      <c r="N11" s="34"/>
    </row>
    <row r="12" spans="1:14" ht="21" customHeight="1">
      <c r="A12" s="7" t="s">
        <v>16</v>
      </c>
      <c r="B12" s="3">
        <v>71</v>
      </c>
      <c r="C12" s="6">
        <v>3.35</v>
      </c>
      <c r="D12" s="3">
        <v>16</v>
      </c>
      <c r="E12" s="11">
        <f t="shared" si="1"/>
        <v>22.535211267605636</v>
      </c>
      <c r="F12" s="33">
        <v>17</v>
      </c>
      <c r="G12" s="27">
        <f t="shared" si="2"/>
        <v>23.943661971830984</v>
      </c>
      <c r="H12" s="33">
        <v>14</v>
      </c>
      <c r="I12" s="15">
        <f>H12/B12*100</f>
        <v>19.718309859154928</v>
      </c>
      <c r="J12" s="33">
        <v>24</v>
      </c>
      <c r="K12" s="19">
        <f t="shared" si="4"/>
        <v>33.802816901408448</v>
      </c>
      <c r="L12" s="3">
        <v>0</v>
      </c>
      <c r="M12" s="23">
        <f>L12/B12*100</f>
        <v>0</v>
      </c>
      <c r="N12" s="34"/>
    </row>
    <row r="13" spans="1:14" ht="20.25" customHeight="1">
      <c r="A13" s="7" t="s">
        <v>45</v>
      </c>
      <c r="B13" s="3">
        <v>90</v>
      </c>
      <c r="C13" s="6">
        <v>3.01</v>
      </c>
      <c r="D13" s="3">
        <v>19</v>
      </c>
      <c r="E13" s="11">
        <f>SUM(D13/B13*100)</f>
        <v>21.111111111111111</v>
      </c>
      <c r="F13" s="33">
        <v>13</v>
      </c>
      <c r="G13" s="27">
        <f t="shared" si="2"/>
        <v>14.444444444444443</v>
      </c>
      <c r="H13" s="33">
        <v>17</v>
      </c>
      <c r="I13" s="15">
        <f t="shared" si="3"/>
        <v>18.888888888888889</v>
      </c>
      <c r="J13" s="33">
        <v>32</v>
      </c>
      <c r="K13" s="19">
        <f t="shared" si="4"/>
        <v>35.555555555555557</v>
      </c>
      <c r="L13" s="3">
        <v>9</v>
      </c>
      <c r="M13" s="23">
        <f t="shared" si="0"/>
        <v>10</v>
      </c>
      <c r="N13" s="34"/>
    </row>
    <row r="14" spans="1:14" ht="31.5" customHeight="1">
      <c r="A14" s="7" t="s">
        <v>4</v>
      </c>
      <c r="B14" s="3">
        <v>124</v>
      </c>
      <c r="C14" s="6">
        <v>3.25</v>
      </c>
      <c r="D14" s="3">
        <v>30</v>
      </c>
      <c r="E14" s="11">
        <f>D14/B14*100</f>
        <v>24.193548387096776</v>
      </c>
      <c r="F14" s="33">
        <v>28</v>
      </c>
      <c r="G14" s="27">
        <f t="shared" si="2"/>
        <v>22.58064516129032</v>
      </c>
      <c r="H14" s="33">
        <v>30</v>
      </c>
      <c r="I14" s="15">
        <f t="shared" si="3"/>
        <v>24.193548387096776</v>
      </c>
      <c r="J14" s="33">
        <v>26</v>
      </c>
      <c r="K14" s="19">
        <f t="shared" si="4"/>
        <v>20.967741935483872</v>
      </c>
      <c r="L14" s="3">
        <v>0</v>
      </c>
      <c r="M14" s="23">
        <f t="shared" si="0"/>
        <v>0</v>
      </c>
      <c r="N14" s="34"/>
    </row>
    <row r="15" spans="1:14" ht="31.5" customHeight="1">
      <c r="A15" s="7" t="s">
        <v>5</v>
      </c>
      <c r="B15" s="3">
        <v>123</v>
      </c>
      <c r="C15" s="6">
        <v>2.73</v>
      </c>
      <c r="D15" s="3">
        <v>17</v>
      </c>
      <c r="E15" s="11">
        <f t="shared" si="1"/>
        <v>13.821138211382115</v>
      </c>
      <c r="F15" s="33">
        <v>13</v>
      </c>
      <c r="G15" s="27">
        <f t="shared" si="2"/>
        <v>10.569105691056912</v>
      </c>
      <c r="H15" s="33">
        <v>29</v>
      </c>
      <c r="I15" s="15">
        <f t="shared" si="3"/>
        <v>23.577235772357724</v>
      </c>
      <c r="J15" s="33">
        <v>49</v>
      </c>
      <c r="K15" s="19">
        <f t="shared" si="4"/>
        <v>39.837398373983739</v>
      </c>
      <c r="L15" s="3">
        <v>15</v>
      </c>
      <c r="M15" s="23">
        <f t="shared" si="0"/>
        <v>12.195121951219512</v>
      </c>
      <c r="N15" s="34"/>
    </row>
    <row r="16" spans="1:14" ht="32.25" customHeight="1">
      <c r="A16" s="7" t="s">
        <v>3</v>
      </c>
      <c r="B16" s="3">
        <v>128</v>
      </c>
      <c r="C16" s="6">
        <v>3.33</v>
      </c>
      <c r="D16" s="3">
        <v>30</v>
      </c>
      <c r="E16" s="11">
        <f>D16/B16*100</f>
        <v>23.4375</v>
      </c>
      <c r="F16" s="33">
        <v>24</v>
      </c>
      <c r="G16" s="27">
        <f t="shared" si="2"/>
        <v>18.75</v>
      </c>
      <c r="H16" s="33">
        <v>33</v>
      </c>
      <c r="I16" s="15">
        <f t="shared" si="3"/>
        <v>25.78125</v>
      </c>
      <c r="J16" s="33">
        <v>41</v>
      </c>
      <c r="K16" s="19">
        <f t="shared" si="4"/>
        <v>32.03125</v>
      </c>
      <c r="L16" s="3">
        <v>0</v>
      </c>
      <c r="M16" s="23">
        <f t="shared" si="0"/>
        <v>0</v>
      </c>
      <c r="N16" s="34"/>
    </row>
    <row r="17" spans="1:14" ht="19.5" customHeight="1">
      <c r="A17" s="7" t="s">
        <v>7</v>
      </c>
      <c r="B17" s="3">
        <v>240</v>
      </c>
      <c r="C17" s="6">
        <v>3.21</v>
      </c>
      <c r="D17" s="3">
        <v>23</v>
      </c>
      <c r="E17" s="11">
        <f t="shared" si="1"/>
        <v>9.5833333333333339</v>
      </c>
      <c r="F17" s="33">
        <v>69</v>
      </c>
      <c r="G17" s="27">
        <f t="shared" si="2"/>
        <v>28.749999999999996</v>
      </c>
      <c r="H17" s="33">
        <v>84</v>
      </c>
      <c r="I17" s="15">
        <f t="shared" si="3"/>
        <v>35</v>
      </c>
      <c r="J17" s="33">
        <v>63</v>
      </c>
      <c r="K17" s="19">
        <f t="shared" si="4"/>
        <v>26.25</v>
      </c>
      <c r="L17" s="3">
        <v>1</v>
      </c>
      <c r="M17" s="23">
        <f t="shared" si="0"/>
        <v>0.41666666666666669</v>
      </c>
      <c r="N17" s="34"/>
    </row>
    <row r="18" spans="1:14" ht="19.5" customHeight="1">
      <c r="A18" s="7" t="s">
        <v>8</v>
      </c>
      <c r="B18" s="3">
        <v>136</v>
      </c>
      <c r="C18" s="6">
        <v>3.42</v>
      </c>
      <c r="D18" s="3">
        <v>29</v>
      </c>
      <c r="E18" s="11">
        <f t="shared" si="1"/>
        <v>21.323529411764707</v>
      </c>
      <c r="F18" s="33">
        <v>24</v>
      </c>
      <c r="G18" s="27">
        <f>F18/B18*100</f>
        <v>17.647058823529413</v>
      </c>
      <c r="H18" s="33">
        <v>34</v>
      </c>
      <c r="I18" s="15">
        <f t="shared" si="3"/>
        <v>25</v>
      </c>
      <c r="J18" s="33">
        <v>49</v>
      </c>
      <c r="K18" s="19">
        <f t="shared" si="4"/>
        <v>36.029411764705884</v>
      </c>
      <c r="L18" s="3">
        <v>0</v>
      </c>
      <c r="M18" s="23">
        <f t="shared" si="0"/>
        <v>0</v>
      </c>
      <c r="N18" s="34"/>
    </row>
    <row r="19" spans="1:14" ht="19.5" customHeight="1">
      <c r="A19" s="7" t="s">
        <v>6</v>
      </c>
      <c r="B19" s="3">
        <v>280</v>
      </c>
      <c r="C19" s="6">
        <v>3.02</v>
      </c>
      <c r="D19" s="3">
        <v>36</v>
      </c>
      <c r="E19" s="11">
        <f t="shared" si="1"/>
        <v>12.857142857142856</v>
      </c>
      <c r="F19" s="33">
        <v>54</v>
      </c>
      <c r="G19" s="27">
        <f t="shared" si="2"/>
        <v>19.285714285714288</v>
      </c>
      <c r="H19" s="33">
        <v>70</v>
      </c>
      <c r="I19" s="15">
        <f t="shared" si="3"/>
        <v>25</v>
      </c>
      <c r="J19" s="33">
        <v>120</v>
      </c>
      <c r="K19" s="19">
        <f t="shared" si="4"/>
        <v>42.857142857142854</v>
      </c>
      <c r="L19" s="3">
        <v>0</v>
      </c>
      <c r="M19" s="23">
        <f t="shared" si="0"/>
        <v>0</v>
      </c>
      <c r="N19" s="34"/>
    </row>
    <row r="20" spans="1:14" ht="21.75" customHeight="1">
      <c r="A20" s="7" t="s">
        <v>42</v>
      </c>
      <c r="B20" s="3">
        <v>191</v>
      </c>
      <c r="C20" s="6">
        <v>3.13</v>
      </c>
      <c r="D20" s="3">
        <v>41</v>
      </c>
      <c r="E20" s="11">
        <f t="shared" si="1"/>
        <v>21.465968586387437</v>
      </c>
      <c r="F20" s="33">
        <v>30</v>
      </c>
      <c r="G20" s="27">
        <f t="shared" si="2"/>
        <v>15.706806282722512</v>
      </c>
      <c r="H20" s="33">
        <v>38</v>
      </c>
      <c r="I20" s="15">
        <f t="shared" si="3"/>
        <v>19.895287958115183</v>
      </c>
      <c r="J20" s="33">
        <v>77</v>
      </c>
      <c r="K20" s="19">
        <f t="shared" si="4"/>
        <v>40.31413612565445</v>
      </c>
      <c r="L20" s="3">
        <v>5</v>
      </c>
      <c r="M20" s="23">
        <f t="shared" si="0"/>
        <v>2.6178010471204187</v>
      </c>
      <c r="N20" s="34"/>
    </row>
    <row r="21" spans="1:14" ht="20.25" customHeight="1">
      <c r="A21" s="7" t="s">
        <v>9</v>
      </c>
      <c r="B21" s="3">
        <v>279</v>
      </c>
      <c r="C21" s="6">
        <v>3.45</v>
      </c>
      <c r="D21" s="3">
        <v>74</v>
      </c>
      <c r="E21" s="11">
        <f t="shared" si="1"/>
        <v>26.523297491039425</v>
      </c>
      <c r="F21" s="33">
        <v>62</v>
      </c>
      <c r="G21" s="27">
        <f t="shared" si="2"/>
        <v>22.222222222222221</v>
      </c>
      <c r="H21" s="33">
        <v>60</v>
      </c>
      <c r="I21" s="15">
        <f t="shared" si="3"/>
        <v>21.50537634408602</v>
      </c>
      <c r="J21" s="33">
        <v>83</v>
      </c>
      <c r="K21" s="19">
        <f t="shared" si="4"/>
        <v>29.749103942652326</v>
      </c>
      <c r="L21" s="3">
        <v>0</v>
      </c>
      <c r="M21" s="23">
        <f t="shared" si="0"/>
        <v>0</v>
      </c>
      <c r="N21" s="34"/>
    </row>
    <row r="22" spans="1:14" ht="19.5" customHeight="1">
      <c r="A22" s="7" t="s">
        <v>10</v>
      </c>
      <c r="B22" s="3">
        <v>242</v>
      </c>
      <c r="C22" s="6">
        <v>3.05</v>
      </c>
      <c r="D22" s="3">
        <v>34</v>
      </c>
      <c r="E22" s="11">
        <f t="shared" si="1"/>
        <v>14.049586776859504</v>
      </c>
      <c r="F22" s="33">
        <v>49</v>
      </c>
      <c r="G22" s="27">
        <f t="shared" si="2"/>
        <v>20.24793388429752</v>
      </c>
      <c r="H22" s="33">
        <v>68</v>
      </c>
      <c r="I22" s="15">
        <f t="shared" si="3"/>
        <v>28.099173553719009</v>
      </c>
      <c r="J22" s="33">
        <v>78</v>
      </c>
      <c r="K22" s="19">
        <f t="shared" si="4"/>
        <v>32.231404958677686</v>
      </c>
      <c r="L22" s="3">
        <v>13</v>
      </c>
      <c r="M22" s="23">
        <f t="shared" si="0"/>
        <v>5.3719008264462813</v>
      </c>
      <c r="N22" s="34"/>
    </row>
    <row r="23" spans="1:14" ht="20.25" customHeight="1">
      <c r="A23" s="7" t="s">
        <v>11</v>
      </c>
      <c r="B23" s="3">
        <v>238</v>
      </c>
      <c r="C23" s="6">
        <v>3.24</v>
      </c>
      <c r="D23" s="3">
        <v>48</v>
      </c>
      <c r="E23" s="11">
        <f t="shared" si="1"/>
        <v>20.168067226890756</v>
      </c>
      <c r="F23" s="33">
        <v>52</v>
      </c>
      <c r="G23" s="27">
        <f t="shared" si="2"/>
        <v>21.84873949579832</v>
      </c>
      <c r="H23" s="33">
        <v>55</v>
      </c>
      <c r="I23" s="15">
        <f t="shared" si="3"/>
        <v>23.109243697478991</v>
      </c>
      <c r="J23" s="33">
        <v>76</v>
      </c>
      <c r="K23" s="19">
        <f t="shared" si="4"/>
        <v>31.932773109243694</v>
      </c>
      <c r="L23" s="3">
        <v>7</v>
      </c>
      <c r="M23" s="23">
        <f t="shared" si="0"/>
        <v>2.9411764705882351</v>
      </c>
      <c r="N23" s="34"/>
    </row>
    <row r="24" spans="1:14" ht="21" customHeight="1">
      <c r="A24" s="7" t="s">
        <v>46</v>
      </c>
      <c r="B24" s="3">
        <v>93</v>
      </c>
      <c r="C24" s="6">
        <v>3.67</v>
      </c>
      <c r="D24" s="3">
        <v>31</v>
      </c>
      <c r="E24" s="11">
        <f t="shared" si="1"/>
        <v>33.333333333333329</v>
      </c>
      <c r="F24" s="33">
        <v>23</v>
      </c>
      <c r="G24" s="27">
        <f t="shared" si="2"/>
        <v>24.731182795698924</v>
      </c>
      <c r="H24" s="33">
        <v>17</v>
      </c>
      <c r="I24" s="15">
        <f t="shared" si="3"/>
        <v>18.27956989247312</v>
      </c>
      <c r="J24" s="33">
        <v>22</v>
      </c>
      <c r="K24" s="19">
        <f t="shared" si="4"/>
        <v>23.655913978494624</v>
      </c>
      <c r="L24" s="3">
        <v>0</v>
      </c>
      <c r="M24" s="23">
        <f t="shared" si="0"/>
        <v>0</v>
      </c>
      <c r="N24" s="34"/>
    </row>
    <row r="25" spans="1:14" ht="21" customHeight="1">
      <c r="A25" s="7" t="s">
        <v>47</v>
      </c>
      <c r="B25" s="3">
        <v>83</v>
      </c>
      <c r="C25" s="6">
        <v>3.31</v>
      </c>
      <c r="D25" s="3">
        <v>24</v>
      </c>
      <c r="E25" s="11">
        <f t="shared" si="1"/>
        <v>28.915662650602407</v>
      </c>
      <c r="F25" s="33">
        <v>10</v>
      </c>
      <c r="G25" s="27">
        <f t="shared" si="2"/>
        <v>12.048192771084338</v>
      </c>
      <c r="H25" s="33">
        <v>19</v>
      </c>
      <c r="I25" s="15">
        <f t="shared" si="3"/>
        <v>22.891566265060241</v>
      </c>
      <c r="J25" s="33">
        <v>28</v>
      </c>
      <c r="K25" s="19">
        <f t="shared" si="4"/>
        <v>33.734939759036145</v>
      </c>
      <c r="L25" s="3">
        <v>2</v>
      </c>
      <c r="M25" s="23">
        <f t="shared" si="0"/>
        <v>2.4096385542168677</v>
      </c>
      <c r="N25" s="34"/>
    </row>
    <row r="26" spans="1:14" ht="24" customHeight="1">
      <c r="A26" s="7" t="s">
        <v>29</v>
      </c>
      <c r="B26" s="3">
        <v>465</v>
      </c>
      <c r="C26" s="6">
        <v>3.81</v>
      </c>
      <c r="D26" s="3">
        <v>148</v>
      </c>
      <c r="E26" s="11">
        <f t="shared" si="1"/>
        <v>31.827956989247312</v>
      </c>
      <c r="F26" s="33">
        <v>125</v>
      </c>
      <c r="G26" s="27">
        <f t="shared" si="2"/>
        <v>26.881720430107524</v>
      </c>
      <c r="H26" s="33">
        <v>148</v>
      </c>
      <c r="I26" s="15">
        <f t="shared" si="3"/>
        <v>31.827956989247312</v>
      </c>
      <c r="J26" s="33">
        <v>44</v>
      </c>
      <c r="K26" s="19">
        <f t="shared" si="4"/>
        <v>9.4623655913978499</v>
      </c>
      <c r="L26" s="3">
        <v>0</v>
      </c>
      <c r="M26" s="23">
        <f t="shared" si="0"/>
        <v>0</v>
      </c>
      <c r="N26" s="34"/>
    </row>
    <row r="27" spans="1:14" ht="23.25" customHeight="1">
      <c r="A27" s="7" t="s">
        <v>32</v>
      </c>
      <c r="B27" s="3">
        <v>98</v>
      </c>
      <c r="C27" s="6">
        <v>4.3099999999999996</v>
      </c>
      <c r="D27" s="3">
        <v>57</v>
      </c>
      <c r="E27" s="11">
        <f t="shared" si="1"/>
        <v>58.163265306122447</v>
      </c>
      <c r="F27" s="33">
        <v>25</v>
      </c>
      <c r="G27" s="27">
        <f t="shared" si="2"/>
        <v>25.510204081632654</v>
      </c>
      <c r="H27" s="33">
        <v>18</v>
      </c>
      <c r="I27" s="15">
        <f t="shared" si="3"/>
        <v>18.367346938775512</v>
      </c>
      <c r="J27" s="33">
        <v>2</v>
      </c>
      <c r="K27" s="19">
        <f t="shared" si="4"/>
        <v>2.0408163265306123</v>
      </c>
      <c r="L27" s="3">
        <v>0</v>
      </c>
      <c r="M27" s="23">
        <f t="shared" si="0"/>
        <v>0</v>
      </c>
      <c r="N27" s="34"/>
    </row>
    <row r="28" spans="1:14" ht="22.5" customHeight="1">
      <c r="A28" s="7" t="s">
        <v>41</v>
      </c>
      <c r="B28" s="3">
        <v>367</v>
      </c>
      <c r="C28" s="6">
        <v>4.76</v>
      </c>
      <c r="D28" s="3">
        <v>299</v>
      </c>
      <c r="E28" s="11">
        <f t="shared" si="1"/>
        <v>81.471389645776568</v>
      </c>
      <c r="F28" s="33">
        <v>49</v>
      </c>
      <c r="G28" s="27">
        <f t="shared" si="2"/>
        <v>13.35149863760218</v>
      </c>
      <c r="H28" s="33">
        <v>19</v>
      </c>
      <c r="I28" s="15">
        <f t="shared" si="3"/>
        <v>5.1771117166212539</v>
      </c>
      <c r="J28" s="33">
        <v>0</v>
      </c>
      <c r="K28" s="19">
        <f t="shared" si="4"/>
        <v>0</v>
      </c>
      <c r="L28" s="3">
        <v>0</v>
      </c>
      <c r="M28" s="23">
        <f t="shared" si="0"/>
        <v>0</v>
      </c>
      <c r="N28" s="34"/>
    </row>
    <row r="29" spans="1:14" ht="21.75" customHeight="1">
      <c r="A29" s="7" t="s">
        <v>44</v>
      </c>
      <c r="B29" s="3">
        <v>131</v>
      </c>
      <c r="C29" s="6">
        <v>3.25</v>
      </c>
      <c r="D29" s="3">
        <v>25</v>
      </c>
      <c r="E29" s="11">
        <f t="shared" si="1"/>
        <v>19.083969465648856</v>
      </c>
      <c r="F29" s="33">
        <v>38</v>
      </c>
      <c r="G29" s="27">
        <f>F29/B29*100</f>
        <v>29.007633587786259</v>
      </c>
      <c r="H29" s="33">
        <v>27</v>
      </c>
      <c r="I29" s="15">
        <f t="shared" si="3"/>
        <v>20.610687022900763</v>
      </c>
      <c r="J29" s="33">
        <v>34</v>
      </c>
      <c r="K29" s="19">
        <f t="shared" si="4"/>
        <v>25.954198473282442</v>
      </c>
      <c r="L29" s="3">
        <v>0</v>
      </c>
      <c r="M29" s="23">
        <f t="shared" si="0"/>
        <v>0</v>
      </c>
      <c r="N29" s="34"/>
    </row>
    <row r="30" spans="1:14" ht="21" customHeight="1">
      <c r="A30" s="7" t="s">
        <v>34</v>
      </c>
      <c r="B30" s="3">
        <v>465</v>
      </c>
      <c r="C30" s="6">
        <v>4.18</v>
      </c>
      <c r="D30" s="3">
        <v>238</v>
      </c>
      <c r="E30" s="11">
        <f t="shared" si="1"/>
        <v>51.182795698924735</v>
      </c>
      <c r="F30" s="33">
        <v>116</v>
      </c>
      <c r="G30" s="27">
        <f t="shared" si="2"/>
        <v>24.946236559139784</v>
      </c>
      <c r="H30" s="33">
        <v>70</v>
      </c>
      <c r="I30" s="15">
        <f t="shared" si="3"/>
        <v>15.053763440860216</v>
      </c>
      <c r="J30" s="33">
        <v>41</v>
      </c>
      <c r="K30" s="19">
        <f t="shared" si="4"/>
        <v>8.8172043010752681</v>
      </c>
      <c r="L30" s="3">
        <v>0</v>
      </c>
      <c r="M30" s="23">
        <f t="shared" si="0"/>
        <v>0</v>
      </c>
      <c r="N30" s="34"/>
    </row>
    <row r="31" spans="1:14" ht="33" customHeight="1">
      <c r="A31" s="7" t="s">
        <v>12</v>
      </c>
      <c r="B31" s="3">
        <v>277</v>
      </c>
      <c r="C31" s="6">
        <v>5</v>
      </c>
      <c r="D31" s="3">
        <v>277</v>
      </c>
      <c r="E31" s="11">
        <f t="shared" si="1"/>
        <v>100</v>
      </c>
      <c r="F31" s="33">
        <v>0</v>
      </c>
      <c r="G31" s="27">
        <f t="shared" si="2"/>
        <v>0</v>
      </c>
      <c r="H31" s="33">
        <v>0</v>
      </c>
      <c r="I31" s="15">
        <f t="shared" si="3"/>
        <v>0</v>
      </c>
      <c r="J31" s="33">
        <v>0</v>
      </c>
      <c r="K31" s="19">
        <f t="shared" si="4"/>
        <v>0</v>
      </c>
      <c r="L31" s="3">
        <v>0</v>
      </c>
      <c r="M31" s="23">
        <f t="shared" si="0"/>
        <v>0</v>
      </c>
      <c r="N31" s="34"/>
    </row>
    <row r="32" spans="1:14" ht="19.5" customHeight="1">
      <c r="A32" s="7" t="s">
        <v>13</v>
      </c>
      <c r="B32" s="3">
        <v>188</v>
      </c>
      <c r="C32" s="6">
        <v>4.42</v>
      </c>
      <c r="D32" s="3">
        <v>110</v>
      </c>
      <c r="E32" s="11">
        <f t="shared" si="1"/>
        <v>58.51063829787234</v>
      </c>
      <c r="F32" s="33">
        <v>52</v>
      </c>
      <c r="G32" s="27">
        <f t="shared" si="2"/>
        <v>27.659574468085108</v>
      </c>
      <c r="H32" s="33">
        <v>21</v>
      </c>
      <c r="I32" s="15">
        <f t="shared" si="3"/>
        <v>11.170212765957446</v>
      </c>
      <c r="J32" s="33">
        <v>5</v>
      </c>
      <c r="K32" s="19">
        <f t="shared" si="4"/>
        <v>2.6595744680851063</v>
      </c>
      <c r="L32" s="3">
        <v>0</v>
      </c>
      <c r="M32" s="23">
        <f t="shared" si="0"/>
        <v>0</v>
      </c>
      <c r="N32" s="34"/>
    </row>
    <row r="33" spans="1:14" ht="21.75" customHeight="1">
      <c r="A33" s="7" t="s">
        <v>18</v>
      </c>
      <c r="B33" s="3">
        <v>241</v>
      </c>
      <c r="C33" s="6">
        <v>3.97</v>
      </c>
      <c r="D33" s="3">
        <v>95</v>
      </c>
      <c r="E33" s="11">
        <f t="shared" si="1"/>
        <v>39.419087136929463</v>
      </c>
      <c r="F33" s="33">
        <v>60</v>
      </c>
      <c r="G33" s="27">
        <f t="shared" si="2"/>
        <v>24.896265560165975</v>
      </c>
      <c r="H33" s="33">
        <v>72</v>
      </c>
      <c r="I33" s="15">
        <f t="shared" si="3"/>
        <v>29.875518672199171</v>
      </c>
      <c r="J33" s="33">
        <v>14</v>
      </c>
      <c r="K33" s="19">
        <f t="shared" si="4"/>
        <v>5.809128630705394</v>
      </c>
      <c r="L33" s="3">
        <v>0</v>
      </c>
      <c r="M33" s="23">
        <f t="shared" si="0"/>
        <v>0</v>
      </c>
      <c r="N33" s="34"/>
    </row>
    <row r="34" spans="1:14" ht="21" customHeight="1">
      <c r="A34" s="7" t="s">
        <v>43</v>
      </c>
      <c r="B34" s="3">
        <v>168</v>
      </c>
      <c r="C34" s="6">
        <v>4.21</v>
      </c>
      <c r="D34" s="3">
        <v>93</v>
      </c>
      <c r="E34" s="11">
        <f t="shared" si="1"/>
        <v>55.357142857142861</v>
      </c>
      <c r="F34" s="33">
        <v>27</v>
      </c>
      <c r="G34" s="27">
        <f t="shared" si="2"/>
        <v>16.071428571428573</v>
      </c>
      <c r="H34" s="33">
        <v>36</v>
      </c>
      <c r="I34" s="15">
        <f t="shared" si="3"/>
        <v>21.428571428571427</v>
      </c>
      <c r="J34" s="33">
        <v>12</v>
      </c>
      <c r="K34" s="19">
        <f t="shared" si="4"/>
        <v>7.1428571428571423</v>
      </c>
      <c r="L34" s="3">
        <v>0</v>
      </c>
      <c r="M34" s="23">
        <f t="shared" si="0"/>
        <v>0</v>
      </c>
      <c r="N34" s="34"/>
    </row>
    <row r="35" spans="1:14" ht="15.75">
      <c r="A35" s="7" t="s">
        <v>30</v>
      </c>
      <c r="B35" s="3">
        <v>56</v>
      </c>
      <c r="C35" s="6">
        <v>4.41</v>
      </c>
      <c r="D35" s="3">
        <v>31</v>
      </c>
      <c r="E35" s="11">
        <f t="shared" si="1"/>
        <v>55.357142857142861</v>
      </c>
      <c r="F35" s="33">
        <v>17</v>
      </c>
      <c r="G35" s="27">
        <f t="shared" si="2"/>
        <v>30.357142857142854</v>
      </c>
      <c r="H35" s="33">
        <v>8</v>
      </c>
      <c r="I35" s="15">
        <f t="shared" si="3"/>
        <v>14.285714285714285</v>
      </c>
      <c r="J35" s="33">
        <v>0</v>
      </c>
      <c r="K35" s="19">
        <f t="shared" si="4"/>
        <v>0</v>
      </c>
      <c r="L35" s="3">
        <v>0</v>
      </c>
      <c r="M35" s="23">
        <f t="shared" si="0"/>
        <v>0</v>
      </c>
      <c r="N35" s="34"/>
    </row>
    <row r="36" spans="1:14" ht="15.75">
      <c r="A36" s="7" t="s">
        <v>33</v>
      </c>
      <c r="B36" s="3">
        <v>144</v>
      </c>
      <c r="C36" s="6">
        <v>4.0599999999999996</v>
      </c>
      <c r="D36" s="3">
        <v>51</v>
      </c>
      <c r="E36" s="11">
        <f t="shared" si="1"/>
        <v>35.416666666666671</v>
      </c>
      <c r="F36" s="33">
        <v>58</v>
      </c>
      <c r="G36" s="27">
        <f t="shared" si="2"/>
        <v>40.277777777777779</v>
      </c>
      <c r="H36" s="33">
        <v>28</v>
      </c>
      <c r="I36" s="15">
        <f t="shared" si="3"/>
        <v>19.444444444444446</v>
      </c>
      <c r="J36" s="33">
        <v>7</v>
      </c>
      <c r="K36" s="19">
        <f t="shared" si="4"/>
        <v>4.8611111111111116</v>
      </c>
      <c r="L36" s="3">
        <v>0</v>
      </c>
      <c r="M36" s="23">
        <f t="shared" si="0"/>
        <v>0</v>
      </c>
      <c r="N36" s="34"/>
    </row>
    <row r="37" spans="1:14" ht="15.75">
      <c r="A37" s="35" t="s">
        <v>17</v>
      </c>
      <c r="B37" s="3">
        <v>129</v>
      </c>
      <c r="C37" s="6">
        <v>4.37</v>
      </c>
      <c r="D37" s="3">
        <v>75</v>
      </c>
      <c r="E37" s="11">
        <f t="shared" si="1"/>
        <v>58.139534883720934</v>
      </c>
      <c r="F37" s="33">
        <v>33</v>
      </c>
      <c r="G37" s="27">
        <f t="shared" si="2"/>
        <v>25.581395348837212</v>
      </c>
      <c r="H37" s="33">
        <v>18</v>
      </c>
      <c r="I37" s="15">
        <f t="shared" si="3"/>
        <v>13.953488372093023</v>
      </c>
      <c r="J37" s="33">
        <v>3</v>
      </c>
      <c r="K37" s="19">
        <f t="shared" si="4"/>
        <v>2.3255813953488373</v>
      </c>
      <c r="L37" s="3">
        <v>0</v>
      </c>
      <c r="M37" s="23">
        <f t="shared" si="0"/>
        <v>0</v>
      </c>
      <c r="N37" s="34"/>
    </row>
    <row r="38" spans="1:14" ht="15.75">
      <c r="A38" s="35" t="s">
        <v>37</v>
      </c>
      <c r="B38" s="3">
        <v>164</v>
      </c>
      <c r="C38" s="6">
        <v>3.81</v>
      </c>
      <c r="D38" s="3">
        <v>66</v>
      </c>
      <c r="E38" s="11">
        <f>SUM(D38/B38*100)</f>
        <v>40.243902439024396</v>
      </c>
      <c r="F38" s="33">
        <v>33</v>
      </c>
      <c r="G38" s="27">
        <f>SUM(F38/B38*100)</f>
        <v>20.121951219512198</v>
      </c>
      <c r="H38" s="33">
        <v>32</v>
      </c>
      <c r="I38" s="15">
        <f>SUM(H38/B38*100)</f>
        <v>19.512195121951219</v>
      </c>
      <c r="J38" s="33">
        <v>0</v>
      </c>
      <c r="K38" s="19">
        <f>SUM(J38/B38*100)</f>
        <v>0</v>
      </c>
      <c r="L38" s="3">
        <v>0</v>
      </c>
      <c r="M38" s="23">
        <f>SUM(L38/B38*100)</f>
        <v>0</v>
      </c>
      <c r="N38" s="34"/>
    </row>
    <row r="39" spans="1:14" ht="15.75">
      <c r="A39" s="35" t="s">
        <v>36</v>
      </c>
      <c r="B39" s="3">
        <v>283</v>
      </c>
      <c r="C39" s="6">
        <v>3.59</v>
      </c>
      <c r="D39" s="3">
        <v>89</v>
      </c>
      <c r="E39" s="11">
        <f>SUM(D39/B39*100)</f>
        <v>31.448763250883395</v>
      </c>
      <c r="F39" s="33">
        <v>53</v>
      </c>
      <c r="G39" s="27">
        <f>SUM(F39/B39*100)</f>
        <v>18.727915194346288</v>
      </c>
      <c r="H39" s="33">
        <v>78</v>
      </c>
      <c r="I39" s="15">
        <f>SUM(H39/B39*100)</f>
        <v>27.561837455830389</v>
      </c>
      <c r="J39" s="33">
        <v>63</v>
      </c>
      <c r="K39" s="19">
        <f>SUM(J39/B39*100)</f>
        <v>22.261484098939928</v>
      </c>
      <c r="L39" s="3">
        <v>0</v>
      </c>
      <c r="M39" s="23">
        <f>SUM(L39/B39*100)</f>
        <v>0</v>
      </c>
      <c r="N39" s="34"/>
    </row>
    <row r="40" spans="1:14" ht="31.5">
      <c r="A40" s="35" t="s">
        <v>31</v>
      </c>
      <c r="B40" s="3">
        <v>220</v>
      </c>
      <c r="C40" s="6">
        <v>4.55</v>
      </c>
      <c r="D40" s="3">
        <v>139</v>
      </c>
      <c r="E40" s="11">
        <f t="shared" si="1"/>
        <v>63.181818181818187</v>
      </c>
      <c r="F40" s="33">
        <v>65</v>
      </c>
      <c r="G40" s="27">
        <f t="shared" si="2"/>
        <v>29.545454545454547</v>
      </c>
      <c r="H40" s="33">
        <v>14</v>
      </c>
      <c r="I40" s="15">
        <f t="shared" si="3"/>
        <v>6.3636363636363633</v>
      </c>
      <c r="J40" s="33">
        <v>2</v>
      </c>
      <c r="K40" s="19">
        <f t="shared" si="4"/>
        <v>0.90909090909090906</v>
      </c>
      <c r="L40" s="3">
        <v>0</v>
      </c>
      <c r="M40" s="23">
        <f t="shared" si="0"/>
        <v>0</v>
      </c>
      <c r="N40" s="34"/>
    </row>
    <row r="41" spans="1:14" ht="15.75">
      <c r="A41" s="35" t="s">
        <v>35</v>
      </c>
      <c r="B41" s="3">
        <v>23</v>
      </c>
      <c r="C41" s="6">
        <v>3.73</v>
      </c>
      <c r="D41" s="3">
        <v>7</v>
      </c>
      <c r="E41" s="11">
        <f t="shared" si="1"/>
        <v>30.434782608695656</v>
      </c>
      <c r="F41" s="33">
        <v>6</v>
      </c>
      <c r="G41" s="27">
        <f t="shared" si="2"/>
        <v>26.086956521739129</v>
      </c>
      <c r="H41" s="33">
        <v>7</v>
      </c>
      <c r="I41" s="15">
        <f t="shared" si="3"/>
        <v>30.434782608695656</v>
      </c>
      <c r="J41" s="33">
        <v>3</v>
      </c>
      <c r="K41" s="19">
        <f t="shared" si="4"/>
        <v>13.043478260869565</v>
      </c>
      <c r="L41" s="3">
        <v>0</v>
      </c>
      <c r="M41" s="23">
        <f t="shared" si="0"/>
        <v>0</v>
      </c>
      <c r="N41" s="34"/>
    </row>
  </sheetData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Milenka Šego</dc:creator>
  <cp:lastModifiedBy>pc1</cp:lastModifiedBy>
  <cp:lastPrinted>2015-01-19T12:50:10Z</cp:lastPrinted>
  <dcterms:created xsi:type="dcterms:W3CDTF">2012-01-23T11:55:35Z</dcterms:created>
  <dcterms:modified xsi:type="dcterms:W3CDTF">2018-01-25T08:16:44Z</dcterms:modified>
</cp:coreProperties>
</file>